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71027"/>
</workbook>
</file>

<file path=xl/calcChain.xml><?xml version="1.0" encoding="utf-8"?>
<calcChain xmlns="http://schemas.openxmlformats.org/spreadsheetml/2006/main">
  <c r="C3" i="1"/>
  <c r="C6"/>
  <c r="C5"/>
  <c r="C15"/>
  <c r="C31"/>
  <c r="C18"/>
  <c r="C12"/>
  <c r="B35"/>
  <c r="B18"/>
  <c r="B12"/>
  <c r="C26"/>
  <c r="C35"/>
  <c r="B26"/>
</calcChain>
</file>

<file path=xl/sharedStrings.xml><?xml version="1.0" encoding="utf-8"?>
<sst xmlns="http://schemas.openxmlformats.org/spreadsheetml/2006/main" count="29" uniqueCount="29">
  <si>
    <t>Hire of hall</t>
  </si>
  <si>
    <t>Insurance</t>
  </si>
  <si>
    <t>Total</t>
  </si>
  <si>
    <t>ORCC membership</t>
  </si>
  <si>
    <t>OALC membership</t>
  </si>
  <si>
    <t>Notes</t>
  </si>
  <si>
    <t xml:space="preserve">To date </t>
  </si>
  <si>
    <t>Village Website</t>
  </si>
  <si>
    <t>Defibrilator Running Costs</t>
  </si>
  <si>
    <t>S137 payments and other regular grants</t>
  </si>
  <si>
    <t xml:space="preserve">Internal Auditor </t>
  </si>
  <si>
    <t>Grasscutting</t>
  </si>
  <si>
    <t>General Administration</t>
  </si>
  <si>
    <t>Maintenance</t>
  </si>
  <si>
    <t>Village Flowers</t>
  </si>
  <si>
    <t xml:space="preserve">Local elections </t>
  </si>
  <si>
    <t>Clerk's Salary</t>
  </si>
  <si>
    <t>Clerk's expenses</t>
  </si>
  <si>
    <t>Training</t>
  </si>
  <si>
    <t>Newsletter Printing</t>
  </si>
  <si>
    <t>C.A.B</t>
  </si>
  <si>
    <t>Proposed 2016/17</t>
  </si>
  <si>
    <t>British Legion</t>
  </si>
  <si>
    <t>Skip Hire</t>
  </si>
  <si>
    <t>Contingency</t>
  </si>
  <si>
    <t>Other</t>
  </si>
  <si>
    <t xml:space="preserve">Queens 90th Birthday Celebrations Catering </t>
  </si>
  <si>
    <t>External Auditor</t>
  </si>
  <si>
    <t>Paid 15 March 2016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</si>
</sst>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abSelected="1" showWhiteSpace="0" view="pageLayout" workbookViewId="0">
      <selection activeCell="D6" sqref="D6"/>
    </sheetView>
  </sheetViews>
  <sheetFormatPr defaultColWidth="9.125" defaultRowHeight="12.6"/>
  <cols>
    <col min="1" max="1" width="48.875" style="5" bestFit="1" customWidth="1"/>
    <col min="2" max="2" width="16.875" style="6" customWidth="1"/>
    <col min="3" max="3" width="9.125" style="6" bestFit="1" customWidth="1"/>
    <col min="4" max="4" width="19" style="4" customWidth="1"/>
    <col min="5" max="5" width="0" style="5" hidden="1" customWidth="1"/>
    <col min="6" max="16384" width="9.125" style="5"/>
  </cols>
  <sheetData>
    <row r="1" spans="1:5" s="1" customFormat="1">
      <c r="A1" s="14"/>
      <c r="B1" s="15" t="s">
        <v>21</v>
      </c>
      <c r="C1" s="15" t="s">
        <v>6</v>
      </c>
      <c r="D1" s="16" t="s">
        <v>5</v>
      </c>
      <c r="E1" s="8"/>
    </row>
    <row r="2" spans="1:5" s="1" customFormat="1">
      <c r="A2" s="1" t="s">
        <v>12</v>
      </c>
      <c r="B2" s="2"/>
      <c r="C2" s="2"/>
      <c r="D2" s="3"/>
      <c r="E2" s="8"/>
    </row>
    <row r="3" spans="1:5">
      <c r="A3" s="5" t="s">
        <v>0</v>
      </c>
      <c r="B3" s="6">
        <v>100</v>
      </c>
      <c r="C3" s="6">
        <f>12.4+40.3+12.4+24</f>
        <v>89.1</v>
      </c>
      <c r="E3" s="9"/>
    </row>
    <row r="4" spans="1:5">
      <c r="A4" s="5" t="s">
        <v>1</v>
      </c>
      <c r="B4" s="6">
        <v>900</v>
      </c>
      <c r="C4" s="6">
        <v>926.88</v>
      </c>
      <c r="E4" s="9"/>
    </row>
    <row r="5" spans="1:5">
      <c r="A5" s="5" t="s">
        <v>16</v>
      </c>
      <c r="B5" s="6">
        <v>2347</v>
      </c>
      <c r="C5" s="6">
        <f>314.43+78.4+314.23+78.6+314.23+78.6+320+80+320+80+320+80</f>
        <v>2378.4899999999998</v>
      </c>
      <c r="E5" s="9"/>
    </row>
    <row r="6" spans="1:5">
      <c r="A6" s="5" t="s">
        <v>17</v>
      </c>
      <c r="B6" s="6">
        <v>250</v>
      </c>
      <c r="C6" s="6">
        <f>25.35+57.8+14.95+5.2+58.45+14.95</f>
        <v>176.7</v>
      </c>
      <c r="E6" s="9"/>
    </row>
    <row r="7" spans="1:5">
      <c r="A7" s="5" t="s">
        <v>15</v>
      </c>
      <c r="B7" s="6">
        <v>500</v>
      </c>
      <c r="C7" s="6">
        <v>0</v>
      </c>
      <c r="E7" s="9"/>
    </row>
    <row r="8" spans="1:5">
      <c r="A8" s="5" t="s">
        <v>4</v>
      </c>
      <c r="B8" s="6">
        <v>135</v>
      </c>
      <c r="C8" s="6">
        <v>0</v>
      </c>
      <c r="D8" s="7" t="s">
        <v>28</v>
      </c>
      <c r="E8" s="9"/>
    </row>
    <row r="9" spans="1:5">
      <c r="A9" s="5" t="s">
        <v>3</v>
      </c>
      <c r="B9" s="6">
        <v>30</v>
      </c>
      <c r="C9" s="6">
        <v>35</v>
      </c>
      <c r="E9" s="9"/>
    </row>
    <row r="10" spans="1:5">
      <c r="A10" s="5" t="s">
        <v>10</v>
      </c>
      <c r="B10" s="6">
        <v>120</v>
      </c>
      <c r="C10" s="6">
        <v>135</v>
      </c>
      <c r="E10" s="9"/>
    </row>
    <row r="11" spans="1:5">
      <c r="A11" s="5" t="s">
        <v>18</v>
      </c>
      <c r="B11" s="6">
        <v>200</v>
      </c>
      <c r="C11" s="6">
        <v>0</v>
      </c>
      <c r="E11" s="9"/>
    </row>
    <row r="12" spans="1:5" s="1" customFormat="1">
      <c r="B12" s="2">
        <f>SUM(B3:B11)</f>
        <v>4582</v>
      </c>
      <c r="C12" s="2">
        <f>SUM(C3:C11)</f>
        <v>3741.1699999999996</v>
      </c>
      <c r="D12" s="3"/>
      <c r="E12" s="8"/>
    </row>
    <row r="13" spans="1:5" s="1" customFormat="1">
      <c r="B13" s="2"/>
      <c r="C13" s="2"/>
      <c r="D13" s="3"/>
      <c r="E13" s="8"/>
    </row>
    <row r="14" spans="1:5" s="1" customFormat="1">
      <c r="A14" s="1" t="s">
        <v>13</v>
      </c>
      <c r="B14" s="2"/>
      <c r="C14" s="2"/>
      <c r="D14" s="3"/>
      <c r="E14" s="8"/>
    </row>
    <row r="15" spans="1:5">
      <c r="A15" s="5" t="s">
        <v>11</v>
      </c>
      <c r="B15" s="6">
        <v>1200</v>
      </c>
      <c r="C15" s="6">
        <f>234+234+234+234+234</f>
        <v>1170</v>
      </c>
      <c r="E15" s="9"/>
    </row>
    <row r="16" spans="1:5" s="1" customFormat="1">
      <c r="A16" s="5" t="s">
        <v>14</v>
      </c>
      <c r="B16" s="6">
        <v>100</v>
      </c>
      <c r="C16" s="6">
        <v>0</v>
      </c>
      <c r="D16" s="3"/>
      <c r="E16" s="8"/>
    </row>
    <row r="17" spans="1:5" s="1" customFormat="1">
      <c r="A17" s="5" t="s">
        <v>23</v>
      </c>
      <c r="B17" s="6">
        <v>250</v>
      </c>
      <c r="C17" s="6">
        <v>228</v>
      </c>
      <c r="D17" s="3"/>
      <c r="E17" s="8"/>
    </row>
    <row r="18" spans="1:5" s="1" customFormat="1">
      <c r="A18" s="5"/>
      <c r="B18" s="2">
        <f>SUM(B15:B17)</f>
        <v>1550</v>
      </c>
      <c r="C18" s="6">
        <f>C15+C16+C17</f>
        <v>1398</v>
      </c>
      <c r="D18" s="3"/>
      <c r="E18" s="8"/>
    </row>
    <row r="19" spans="1:5" s="1" customFormat="1">
      <c r="B19" s="2"/>
      <c r="C19" s="2"/>
      <c r="D19" s="3"/>
      <c r="E19" s="8"/>
    </row>
    <row r="20" spans="1:5" s="1" customFormat="1">
      <c r="A20" s="1" t="s">
        <v>9</v>
      </c>
      <c r="B20" s="2"/>
      <c r="C20" s="2"/>
      <c r="D20" s="3"/>
      <c r="E20" s="8"/>
    </row>
    <row r="21" spans="1:5" s="1" customFormat="1">
      <c r="A21" s="5" t="s">
        <v>20</v>
      </c>
      <c r="B21" s="6">
        <v>25</v>
      </c>
      <c r="C21" s="6">
        <v>25</v>
      </c>
      <c r="D21" s="3"/>
      <c r="E21" s="8"/>
    </row>
    <row r="22" spans="1:5" s="1" customFormat="1">
      <c r="A22" s="5" t="s">
        <v>22</v>
      </c>
      <c r="B22" s="6">
        <v>30</v>
      </c>
      <c r="C22" s="6">
        <v>30</v>
      </c>
      <c r="D22" s="3"/>
      <c r="E22" s="8"/>
    </row>
    <row r="23" spans="1:5" s="1" customFormat="1" ht="14.35" customHeight="1">
      <c r="A23" s="5" t="s">
        <v>7</v>
      </c>
      <c r="B23" s="6">
        <v>100</v>
      </c>
      <c r="C23" s="6">
        <v>0</v>
      </c>
      <c r="D23" s="3"/>
      <c r="E23" s="8"/>
    </row>
    <row r="24" spans="1:5" s="1" customFormat="1" ht="14.35" customHeight="1">
      <c r="A24" s="5" t="s">
        <v>19</v>
      </c>
      <c r="B24" s="6">
        <v>100</v>
      </c>
      <c r="C24" s="6">
        <v>117</v>
      </c>
      <c r="D24" s="3"/>
      <c r="E24" s="8"/>
    </row>
    <row r="25" spans="1:5" s="1" customFormat="1" ht="14.35" customHeight="1">
      <c r="A25" s="5" t="s">
        <v>8</v>
      </c>
      <c r="B25" s="6">
        <v>250</v>
      </c>
      <c r="C25" s="6">
        <v>0</v>
      </c>
      <c r="D25" s="3"/>
      <c r="E25" s="8"/>
    </row>
    <row r="26" spans="1:5">
      <c r="A26" s="1"/>
      <c r="B26" s="2">
        <f>SUM(B21:B25)</f>
        <v>505</v>
      </c>
      <c r="C26" s="2">
        <f>SUM(C21:C25)</f>
        <v>172</v>
      </c>
      <c r="E26" s="9"/>
    </row>
    <row r="27" spans="1:5">
      <c r="A27" s="1"/>
      <c r="B27" s="2"/>
      <c r="C27" s="2"/>
      <c r="E27" s="9"/>
    </row>
    <row r="28" spans="1:5">
      <c r="A28" s="1" t="s">
        <v>25</v>
      </c>
      <c r="B28" s="2"/>
      <c r="C28" s="2"/>
      <c r="E28" s="9"/>
    </row>
    <row r="29" spans="1:5">
      <c r="A29" s="5" t="s">
        <v>26</v>
      </c>
      <c r="B29" s="2"/>
      <c r="C29" s="2">
        <v>780</v>
      </c>
      <c r="E29" s="9"/>
    </row>
    <row r="30" spans="1:5">
      <c r="A30" s="5" t="s">
        <v>27</v>
      </c>
      <c r="B30" s="2"/>
      <c r="C30" s="2">
        <v>36</v>
      </c>
      <c r="E30" s="9"/>
    </row>
    <row r="31" spans="1:5">
      <c r="B31" s="2"/>
      <c r="C31" s="2">
        <f>C29+C30</f>
        <v>816</v>
      </c>
      <c r="E31" s="9"/>
    </row>
    <row r="32" spans="1:5">
      <c r="A32" s="1"/>
      <c r="B32" s="2"/>
      <c r="C32" s="2"/>
      <c r="E32" s="9"/>
    </row>
    <row r="33" spans="1:5">
      <c r="A33" s="1" t="s">
        <v>24</v>
      </c>
      <c r="B33" s="2">
        <v>250</v>
      </c>
      <c r="C33" s="2">
        <v>0</v>
      </c>
      <c r="E33" s="9"/>
    </row>
    <row r="34" spans="1:5">
      <c r="A34" s="1"/>
      <c r="B34" s="2"/>
      <c r="C34" s="2"/>
      <c r="E34" s="9"/>
    </row>
    <row r="35" spans="1:5" s="1" customFormat="1">
      <c r="A35" s="1" t="s">
        <v>2</v>
      </c>
      <c r="B35" s="2">
        <f>B12+B18+B26+B33</f>
        <v>6887</v>
      </c>
      <c r="C35" s="2">
        <f>C12+C18+C26+C31+C33</f>
        <v>6127.17</v>
      </c>
      <c r="D35" s="3"/>
      <c r="E35" s="8"/>
    </row>
    <row r="36" spans="1:5" s="1" customFormat="1">
      <c r="A36" s="10"/>
      <c r="B36" s="11"/>
      <c r="C36" s="12"/>
      <c r="D36" s="13"/>
    </row>
    <row r="37" spans="1:5" s="1" customFormat="1">
      <c r="B37" s="6"/>
      <c r="C37" s="2"/>
      <c r="D37" s="3"/>
    </row>
    <row r="38" spans="1:5" s="1" customFormat="1">
      <c r="B38" s="6"/>
      <c r="C38" s="2"/>
      <c r="D38" s="3"/>
    </row>
    <row r="39" spans="1:5" s="1" customFormat="1">
      <c r="B39" s="6"/>
      <c r="C39" s="2"/>
      <c r="D39" s="3"/>
    </row>
    <row r="40" spans="1:5">
      <c r="A40" s="1"/>
      <c r="C40" s="2"/>
      <c r="D40" s="7"/>
    </row>
    <row r="41" spans="1:5">
      <c r="A41" s="1"/>
    </row>
    <row r="42" spans="1:5" ht="25.55" customHeight="1">
      <c r="A42" s="3"/>
    </row>
  </sheetData>
  <phoneticPr fontId="0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>
    <oddHeader>&amp;LWest Hagbourne Parish Council&amp;CBudget 2016/17&amp;R&amp;D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6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6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Bullard</dc:creator>
  <cp:lastModifiedBy>Dude</cp:lastModifiedBy>
  <cp:lastPrinted>2015-10-29T20:48:11Z</cp:lastPrinted>
  <dcterms:created xsi:type="dcterms:W3CDTF">2005-10-22T10:13:53Z</dcterms:created>
  <dcterms:modified xsi:type="dcterms:W3CDTF">2017-05-17T11:01:35Z</dcterms:modified>
</cp:coreProperties>
</file>