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30"/>
  </bookViews>
  <sheets>
    <sheet name="Financial Statement" sheetId="1" r:id="rId1"/>
    <sheet name="Payments" sheetId="2" r:id="rId2"/>
    <sheet name="Receipts" sheetId="3" r:id="rId3"/>
  </sheets>
  <definedNames>
    <definedName name="_xlnm.Print_Area" localSheetId="1">Payments!$A$1:$J$38</definedName>
  </definedNames>
  <calcPr calcId="171027"/>
</workbook>
</file>

<file path=xl/calcChain.xml><?xml version="1.0" encoding="utf-8"?>
<calcChain xmlns="http://schemas.openxmlformats.org/spreadsheetml/2006/main">
  <c r="D16" i="3"/>
  <c r="F37" i="2"/>
  <c r="F38"/>
  <c r="E38"/>
  <c r="D38"/>
  <c r="F34"/>
  <c r="F35"/>
  <c r="F36"/>
  <c r="F3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B22" i="1"/>
  <c r="B16"/>
  <c r="B23"/>
  <c r="B9"/>
  <c r="F2" i="2"/>
</calcChain>
</file>

<file path=xl/sharedStrings.xml><?xml version="1.0" encoding="utf-8"?>
<sst xmlns="http://schemas.openxmlformats.org/spreadsheetml/2006/main" count="286" uniqueCount="128">
  <si>
    <t>Date</t>
  </si>
  <si>
    <t>Payee</t>
  </si>
  <si>
    <t>Net</t>
  </si>
  <si>
    <t>Vat</t>
  </si>
  <si>
    <t>Total</t>
  </si>
  <si>
    <t>Financial Statement</t>
  </si>
  <si>
    <t>Bank</t>
  </si>
  <si>
    <t>Opening Balance 1/4/16</t>
  </si>
  <si>
    <t>Receipts</t>
  </si>
  <si>
    <t>Payments</t>
  </si>
  <si>
    <t>Closing Balance</t>
  </si>
  <si>
    <t>Bank Reconcilliation</t>
  </si>
  <si>
    <t>Less unpresented Cheques</t>
  </si>
  <si>
    <t>Chq No</t>
  </si>
  <si>
    <t>Minute</t>
  </si>
  <si>
    <t>Signed</t>
  </si>
  <si>
    <t>Presented</t>
  </si>
  <si>
    <t>Comment</t>
  </si>
  <si>
    <t>TOTALS</t>
  </si>
  <si>
    <t>04.05.2016</t>
  </si>
  <si>
    <t>06.05.2016</t>
  </si>
  <si>
    <t>06.06.2016</t>
  </si>
  <si>
    <t>HMRC</t>
  </si>
  <si>
    <t>Andrew Wise</t>
  </si>
  <si>
    <t>06.07.2016</t>
  </si>
  <si>
    <t>07.07.2016</t>
  </si>
  <si>
    <t>16.07.2016</t>
  </si>
  <si>
    <t>21.09.2016</t>
  </si>
  <si>
    <t>02.11.2016</t>
  </si>
  <si>
    <t>07.11.2016</t>
  </si>
  <si>
    <t>04.01.2017</t>
  </si>
  <si>
    <t>07.01.2017</t>
  </si>
  <si>
    <t>01.03.2017</t>
  </si>
  <si>
    <t>07.03.2017</t>
  </si>
  <si>
    <t>Community First Oxfordshire</t>
  </si>
  <si>
    <t>AON Uk Ltd</t>
  </si>
  <si>
    <t>RJS (IA) Ltd</t>
  </si>
  <si>
    <t>Mears Estates</t>
  </si>
  <si>
    <t>Square Wave Technology</t>
  </si>
  <si>
    <t>Hagbourne Village Hall</t>
  </si>
  <si>
    <t>The Horse and Harrow Pub</t>
  </si>
  <si>
    <t>BDO LLP</t>
  </si>
  <si>
    <t>Michael Butler</t>
  </si>
  <si>
    <t>Royal British Legion</t>
  </si>
  <si>
    <t>C.A.B.</t>
  </si>
  <si>
    <t>16/42</t>
  </si>
  <si>
    <t>16/57</t>
  </si>
  <si>
    <t>16/74</t>
  </si>
  <si>
    <t>16/89</t>
  </si>
  <si>
    <t>16/104</t>
  </si>
  <si>
    <t>16/119</t>
  </si>
  <si>
    <t>VB/HL</t>
  </si>
  <si>
    <t>VB/MB</t>
  </si>
  <si>
    <t>MB/VB</t>
  </si>
  <si>
    <t>HL/VB</t>
  </si>
  <si>
    <t>09.02.2016</t>
  </si>
  <si>
    <t>13.05.2016</t>
  </si>
  <si>
    <t>09.05.2016</t>
  </si>
  <si>
    <t>25.05.2016</t>
  </si>
  <si>
    <t>12.05.2016</t>
  </si>
  <si>
    <t>21.06.2016</t>
  </si>
  <si>
    <t>11.05.2016</t>
  </si>
  <si>
    <t>13.07.2016</t>
  </si>
  <si>
    <t>15.07.2016</t>
  </si>
  <si>
    <t>25.08.2016</t>
  </si>
  <si>
    <t>14.07.2016</t>
  </si>
  <si>
    <t>03.08.2016</t>
  </si>
  <si>
    <t>26.09.2016</t>
  </si>
  <si>
    <t>29.09.2016</t>
  </si>
  <si>
    <t>30.09.2016</t>
  </si>
  <si>
    <t>04.10.2016</t>
  </si>
  <si>
    <t>11.11.2016</t>
  </si>
  <si>
    <t>14.11.2016</t>
  </si>
  <si>
    <t>13.12.2016</t>
  </si>
  <si>
    <t>01.12.2016</t>
  </si>
  <si>
    <t>11.01.2017</t>
  </si>
  <si>
    <t>25.01.2017</t>
  </si>
  <si>
    <t>09.01.2017</t>
  </si>
  <si>
    <t>17.01.2017</t>
  </si>
  <si>
    <t>Parish Clerk Salary</t>
  </si>
  <si>
    <t>Parish Clerk Expenses</t>
  </si>
  <si>
    <t>PAYE</t>
  </si>
  <si>
    <t>Annual Subscription</t>
  </si>
  <si>
    <t>Insurance Policy Renewal</t>
  </si>
  <si>
    <t>Internal Auditor Services</t>
  </si>
  <si>
    <t>Grass Cutting</t>
  </si>
  <si>
    <t>Village Newsletter Printing</t>
  </si>
  <si>
    <t>Village Hall Hire</t>
  </si>
  <si>
    <t>Catering for Village Queens 90th Birthday Celebrations</t>
  </si>
  <si>
    <t>External Auditor Fee</t>
  </si>
  <si>
    <t>Skip Hire</t>
  </si>
  <si>
    <t>Poppy Reef Appeal</t>
  </si>
  <si>
    <t>Donation</t>
  </si>
  <si>
    <t>Ref</t>
  </si>
  <si>
    <t>Received From</t>
  </si>
  <si>
    <t>Amount</t>
  </si>
  <si>
    <t>07.04.2016</t>
  </si>
  <si>
    <t>20.05.2016</t>
  </si>
  <si>
    <t>11.07.2016</t>
  </si>
  <si>
    <t>05.09.2016</t>
  </si>
  <si>
    <t>31.08.2016</t>
  </si>
  <si>
    <t>07.09.2016</t>
  </si>
  <si>
    <t>02.12.2016</t>
  </si>
  <si>
    <t>05.12.2016</t>
  </si>
  <si>
    <t>13.01.2017</t>
  </si>
  <si>
    <t>SODC</t>
  </si>
  <si>
    <t>Barclays Bank</t>
  </si>
  <si>
    <t>WH Villagers</t>
  </si>
  <si>
    <t>OCC</t>
  </si>
  <si>
    <t>Mary Ann Le May</t>
  </si>
  <si>
    <t>Mr and Mrs Totterdell</t>
  </si>
  <si>
    <t>Peter Welch Motors</t>
  </si>
  <si>
    <t>Precept</t>
  </si>
  <si>
    <t>Queens Birthday Grant</t>
  </si>
  <si>
    <t>Interest</t>
  </si>
  <si>
    <t>Queens 90th Birthday Celebrations Payments</t>
  </si>
  <si>
    <t>Grass Cutting Funding</t>
  </si>
  <si>
    <t>VAT Refund</t>
  </si>
  <si>
    <t>Newsletter Advert Fees</t>
  </si>
  <si>
    <t>Chq No. 101080</t>
  </si>
  <si>
    <t>Chq No. 101081</t>
  </si>
  <si>
    <t>Chq No. 101082</t>
  </si>
  <si>
    <t>10.03.2017</t>
  </si>
  <si>
    <t>02.03.2017</t>
  </si>
  <si>
    <t>Bare Essentials</t>
  </si>
  <si>
    <t>Reserve Account as of 31.03.2017</t>
  </si>
  <si>
    <t>Current Account as of 31.03.2017</t>
  </si>
  <si>
    <t>Little Acorns Nursey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</si>
</sst>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2" fillId="0" borderId="1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B14" sqref="B14"/>
    </sheetView>
  </sheetViews>
  <sheetFormatPr defaultRowHeight="15"/>
  <cols>
    <col min="1" max="1" width="30.5703125" bestFit="1" customWidth="1"/>
  </cols>
  <sheetData>
    <row r="1" spans="1:4">
      <c r="A1" s="8" t="s">
        <v>5</v>
      </c>
      <c r="B1" s="9"/>
      <c r="C1" s="9"/>
      <c r="D1" s="9"/>
    </row>
    <row r="2" spans="1:4">
      <c r="A2" s="9"/>
      <c r="B2" s="9" t="s">
        <v>6</v>
      </c>
      <c r="C2" s="9"/>
      <c r="D2" s="9"/>
    </row>
    <row r="3" spans="1:4">
      <c r="A3" s="9" t="s">
        <v>7</v>
      </c>
      <c r="B3" s="9">
        <v>21100.46</v>
      </c>
      <c r="C3" s="9"/>
      <c r="D3" s="9"/>
    </row>
    <row r="4" spans="1:4">
      <c r="A4" s="9"/>
      <c r="B4" s="9"/>
      <c r="C4" s="9"/>
      <c r="D4" s="9"/>
    </row>
    <row r="5" spans="1:4">
      <c r="A5" s="9" t="s">
        <v>8</v>
      </c>
      <c r="B5" s="9">
        <v>8220.42</v>
      </c>
      <c r="C5" s="9"/>
      <c r="D5" s="9"/>
    </row>
    <row r="6" spans="1:4">
      <c r="A6" s="9"/>
      <c r="B6" s="9"/>
      <c r="C6" s="9"/>
      <c r="D6" s="9"/>
    </row>
    <row r="7" spans="1:4">
      <c r="A7" s="9" t="s">
        <v>9</v>
      </c>
      <c r="B7" s="9">
        <v>6127.17</v>
      </c>
      <c r="C7" s="9"/>
      <c r="D7" s="9"/>
    </row>
    <row r="8" spans="1:4">
      <c r="A8" s="9"/>
      <c r="B8" s="9"/>
      <c r="C8" s="9"/>
      <c r="D8" s="9"/>
    </row>
    <row r="9" spans="1:4">
      <c r="A9" s="9" t="s">
        <v>10</v>
      </c>
      <c r="B9" s="8">
        <f>B3+B5-B7</f>
        <v>23193.71</v>
      </c>
      <c r="C9" s="9"/>
      <c r="D9" s="9"/>
    </row>
    <row r="10" spans="1:4">
      <c r="A10" s="9"/>
      <c r="B10" s="9"/>
      <c r="C10" s="9"/>
      <c r="D10" s="9"/>
    </row>
    <row r="11" spans="1:4">
      <c r="A11" s="9"/>
      <c r="B11" s="9"/>
      <c r="C11" s="9"/>
      <c r="D11" s="9"/>
    </row>
    <row r="12" spans="1:4">
      <c r="A12" s="8" t="s">
        <v>11</v>
      </c>
      <c r="B12" s="9"/>
      <c r="C12" s="9"/>
      <c r="D12" s="9"/>
    </row>
    <row r="13" spans="1:4">
      <c r="A13" s="9"/>
      <c r="B13" s="9"/>
      <c r="C13" s="9"/>
      <c r="D13" s="9"/>
    </row>
    <row r="14" spans="1:4">
      <c r="A14" s="9" t="s">
        <v>125</v>
      </c>
      <c r="B14" s="9"/>
      <c r="C14" s="9"/>
      <c r="D14" s="9"/>
    </row>
    <row r="15" spans="1:4">
      <c r="A15" s="9" t="s">
        <v>126</v>
      </c>
      <c r="B15" s="9"/>
      <c r="C15" s="9"/>
      <c r="D15" s="9"/>
    </row>
    <row r="16" spans="1:4">
      <c r="A16" s="9" t="s">
        <v>4</v>
      </c>
      <c r="B16" s="8">
        <f>B14+B15</f>
        <v>0</v>
      </c>
      <c r="C16" s="9"/>
      <c r="D16" s="9"/>
    </row>
    <row r="17" spans="1:4">
      <c r="A17" s="9"/>
      <c r="B17" s="9"/>
      <c r="C17" s="9"/>
      <c r="D17" s="9"/>
    </row>
    <row r="18" spans="1:4">
      <c r="A18" s="9" t="s">
        <v>12</v>
      </c>
      <c r="B18" s="9"/>
      <c r="C18" s="9"/>
      <c r="D18" s="9"/>
    </row>
    <row r="19" spans="1:4">
      <c r="A19" s="9" t="s">
        <v>119</v>
      </c>
      <c r="B19" s="9">
        <v>320</v>
      </c>
      <c r="C19" s="9"/>
      <c r="D19" s="9"/>
    </row>
    <row r="20" spans="1:4">
      <c r="A20" s="9" t="s">
        <v>120</v>
      </c>
      <c r="B20" s="9">
        <v>14.95</v>
      </c>
      <c r="C20" s="9"/>
      <c r="D20" s="9"/>
    </row>
    <row r="21" spans="1:4">
      <c r="A21" s="9" t="s">
        <v>121</v>
      </c>
      <c r="B21" s="9">
        <v>80</v>
      </c>
      <c r="C21" s="9"/>
      <c r="D21" s="9"/>
    </row>
    <row r="22" spans="1:4">
      <c r="A22" s="9"/>
      <c r="B22" s="9">
        <f>B19+B20+B21</f>
        <v>414.95</v>
      </c>
      <c r="C22" s="9"/>
      <c r="D22" s="9"/>
    </row>
    <row r="23" spans="1:4">
      <c r="A23" s="9" t="s">
        <v>4</v>
      </c>
      <c r="B23" s="8">
        <f>B16-B22</f>
        <v>-414.95</v>
      </c>
      <c r="C23" s="9"/>
      <c r="D23" s="9"/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topLeftCell="A17" workbookViewId="0">
      <selection activeCell="A38" sqref="A38"/>
    </sheetView>
  </sheetViews>
  <sheetFormatPr defaultRowHeight="15"/>
  <cols>
    <col min="1" max="1" width="7.42578125" bestFit="1" customWidth="1"/>
    <col min="2" max="2" width="10.140625" bestFit="1" customWidth="1"/>
    <col min="3" max="3" width="27.140625" bestFit="1" customWidth="1"/>
    <col min="9" max="9" width="10.140625" bestFit="1" customWidth="1"/>
    <col min="10" max="10" width="50.5703125" bestFit="1" customWidth="1"/>
  </cols>
  <sheetData>
    <row r="1" spans="1:10">
      <c r="A1" s="2" t="s">
        <v>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14</v>
      </c>
      <c r="H1" s="2" t="s">
        <v>15</v>
      </c>
      <c r="I1" s="2" t="s">
        <v>16</v>
      </c>
      <c r="J1" s="2" t="s">
        <v>17</v>
      </c>
    </row>
    <row r="2" spans="1:10">
      <c r="A2" s="1">
        <v>101048</v>
      </c>
      <c r="B2" s="1" t="s">
        <v>19</v>
      </c>
      <c r="C2" s="1" t="s">
        <v>23</v>
      </c>
      <c r="D2" s="1">
        <v>314.43</v>
      </c>
      <c r="E2" s="1">
        <v>0</v>
      </c>
      <c r="F2" s="1">
        <f>D2+E2</f>
        <v>314.43</v>
      </c>
      <c r="G2" s="1" t="s">
        <v>45</v>
      </c>
      <c r="H2" s="1" t="s">
        <v>52</v>
      </c>
      <c r="I2" s="1" t="s">
        <v>55</v>
      </c>
      <c r="J2" s="1" t="s">
        <v>79</v>
      </c>
    </row>
    <row r="3" spans="1:10">
      <c r="A3" s="1">
        <v>101049</v>
      </c>
      <c r="B3" s="1" t="s">
        <v>20</v>
      </c>
      <c r="C3" s="1" t="s">
        <v>22</v>
      </c>
      <c r="D3" s="1">
        <v>78.400000000000006</v>
      </c>
      <c r="E3" s="1">
        <v>0</v>
      </c>
      <c r="F3" s="1">
        <f t="shared" ref="F3:F37" si="0">D3+E3</f>
        <v>78.400000000000006</v>
      </c>
      <c r="G3" s="1" t="s">
        <v>45</v>
      </c>
      <c r="H3" s="1" t="s">
        <v>52</v>
      </c>
      <c r="I3" s="1" t="s">
        <v>56</v>
      </c>
      <c r="J3" s="1" t="s">
        <v>81</v>
      </c>
    </row>
    <row r="4" spans="1:10">
      <c r="A4" s="1">
        <v>101050</v>
      </c>
      <c r="B4" s="1" t="s">
        <v>19</v>
      </c>
      <c r="C4" s="1" t="s">
        <v>23</v>
      </c>
      <c r="D4" s="1">
        <v>25.35</v>
      </c>
      <c r="E4" s="1">
        <v>0</v>
      </c>
      <c r="F4" s="1">
        <f t="shared" si="0"/>
        <v>25.35</v>
      </c>
      <c r="G4" s="1" t="s">
        <v>45</v>
      </c>
      <c r="H4" s="1" t="s">
        <v>52</v>
      </c>
      <c r="I4" s="1" t="s">
        <v>57</v>
      </c>
      <c r="J4" s="1" t="s">
        <v>80</v>
      </c>
    </row>
    <row r="5" spans="1:10">
      <c r="A5" s="1">
        <v>101051</v>
      </c>
      <c r="B5" s="1" t="s">
        <v>19</v>
      </c>
      <c r="C5" s="1" t="s">
        <v>34</v>
      </c>
      <c r="D5" s="1">
        <v>35</v>
      </c>
      <c r="E5" s="1">
        <v>0</v>
      </c>
      <c r="F5" s="1">
        <f t="shared" si="0"/>
        <v>35</v>
      </c>
      <c r="G5" s="1" t="s">
        <v>45</v>
      </c>
      <c r="H5" s="1" t="s">
        <v>52</v>
      </c>
      <c r="I5" s="1" t="s">
        <v>58</v>
      </c>
      <c r="J5" s="1" t="s">
        <v>82</v>
      </c>
    </row>
    <row r="6" spans="1:10">
      <c r="A6" s="1">
        <v>101052</v>
      </c>
      <c r="B6" s="1" t="s">
        <v>19</v>
      </c>
      <c r="C6" s="1" t="s">
        <v>35</v>
      </c>
      <c r="D6" s="1">
        <v>926.88</v>
      </c>
      <c r="E6" s="1">
        <v>0</v>
      </c>
      <c r="F6" s="1">
        <f t="shared" si="0"/>
        <v>926.88</v>
      </c>
      <c r="G6" s="1" t="s">
        <v>45</v>
      </c>
      <c r="H6" s="1" t="s">
        <v>52</v>
      </c>
      <c r="I6" s="1" t="s">
        <v>59</v>
      </c>
      <c r="J6" s="1" t="s">
        <v>83</v>
      </c>
    </row>
    <row r="7" spans="1:10">
      <c r="A7" s="1">
        <v>101053</v>
      </c>
      <c r="B7" s="1" t="s">
        <v>19</v>
      </c>
      <c r="C7" s="1" t="s">
        <v>36</v>
      </c>
      <c r="D7" s="1">
        <v>135</v>
      </c>
      <c r="E7" s="1">
        <v>0</v>
      </c>
      <c r="F7" s="1">
        <f t="shared" si="0"/>
        <v>135</v>
      </c>
      <c r="G7" s="1" t="s">
        <v>45</v>
      </c>
      <c r="H7" s="1" t="s">
        <v>52</v>
      </c>
      <c r="I7" s="1" t="s">
        <v>60</v>
      </c>
      <c r="J7" s="1" t="s">
        <v>84</v>
      </c>
    </row>
    <row r="8" spans="1:10">
      <c r="A8" s="1">
        <v>101054</v>
      </c>
      <c r="B8" s="1" t="s">
        <v>19</v>
      </c>
      <c r="C8" s="1" t="s">
        <v>37</v>
      </c>
      <c r="D8" s="1">
        <v>195</v>
      </c>
      <c r="E8" s="3">
        <v>39</v>
      </c>
      <c r="F8" s="1">
        <f t="shared" si="0"/>
        <v>234</v>
      </c>
      <c r="G8" s="1" t="s">
        <v>45</v>
      </c>
      <c r="H8" s="1" t="s">
        <v>52</v>
      </c>
      <c r="I8" s="1" t="s">
        <v>61</v>
      </c>
      <c r="J8" s="1" t="s">
        <v>85</v>
      </c>
    </row>
    <row r="9" spans="1:10">
      <c r="A9" s="1">
        <v>101055</v>
      </c>
      <c r="B9" s="1" t="s">
        <v>19</v>
      </c>
      <c r="C9" s="1" t="s">
        <v>38</v>
      </c>
      <c r="D9" s="1">
        <v>97.5</v>
      </c>
      <c r="E9" s="3">
        <v>19.5</v>
      </c>
      <c r="F9" s="1">
        <f t="shared" si="0"/>
        <v>117</v>
      </c>
      <c r="G9" s="1" t="s">
        <v>45</v>
      </c>
      <c r="H9" s="1" t="s">
        <v>52</v>
      </c>
      <c r="I9" s="1" t="s">
        <v>59</v>
      </c>
      <c r="J9" s="1" t="s">
        <v>86</v>
      </c>
    </row>
    <row r="10" spans="1:10">
      <c r="A10" s="1">
        <v>101056</v>
      </c>
      <c r="B10" s="1" t="s">
        <v>24</v>
      </c>
      <c r="C10" s="1" t="s">
        <v>23</v>
      </c>
      <c r="D10" s="1">
        <v>314.23</v>
      </c>
      <c r="E10" s="1">
        <v>0</v>
      </c>
      <c r="F10" s="1">
        <f t="shared" si="0"/>
        <v>314.23</v>
      </c>
      <c r="G10" s="1" t="s">
        <v>46</v>
      </c>
      <c r="H10" s="1" t="s">
        <v>53</v>
      </c>
      <c r="I10" s="1" t="s">
        <v>62</v>
      </c>
      <c r="J10" s="1" t="s">
        <v>79</v>
      </c>
    </row>
    <row r="11" spans="1:10">
      <c r="A11" s="1">
        <v>101057</v>
      </c>
      <c r="B11" s="1" t="s">
        <v>24</v>
      </c>
      <c r="C11" s="1" t="s">
        <v>23</v>
      </c>
      <c r="D11" s="1">
        <v>57.8</v>
      </c>
      <c r="E11" s="1">
        <v>0</v>
      </c>
      <c r="F11" s="1">
        <f t="shared" si="0"/>
        <v>57.8</v>
      </c>
      <c r="G11" s="1" t="s">
        <v>46</v>
      </c>
      <c r="H11" s="1" t="s">
        <v>53</v>
      </c>
      <c r="I11" s="1" t="s">
        <v>62</v>
      </c>
      <c r="J11" s="1" t="s">
        <v>80</v>
      </c>
    </row>
    <row r="12" spans="1:10">
      <c r="A12" s="1">
        <v>101058</v>
      </c>
      <c r="B12" s="1" t="s">
        <v>25</v>
      </c>
      <c r="C12" s="1" t="s">
        <v>22</v>
      </c>
      <c r="D12" s="1">
        <v>78.599999999999994</v>
      </c>
      <c r="E12" s="1">
        <v>0</v>
      </c>
      <c r="F12" s="1">
        <f t="shared" si="0"/>
        <v>78.599999999999994</v>
      </c>
      <c r="G12" s="1" t="s">
        <v>46</v>
      </c>
      <c r="H12" s="1" t="s">
        <v>53</v>
      </c>
      <c r="I12" s="1" t="s">
        <v>63</v>
      </c>
      <c r="J12" s="1" t="s">
        <v>81</v>
      </c>
    </row>
    <row r="13" spans="1:10">
      <c r="A13" s="1">
        <v>101059</v>
      </c>
      <c r="B13" s="1" t="s">
        <v>24</v>
      </c>
      <c r="C13" s="1" t="s">
        <v>39</v>
      </c>
      <c r="D13" s="1">
        <v>12.4</v>
      </c>
      <c r="E13" s="1">
        <v>0</v>
      </c>
      <c r="F13" s="1">
        <f t="shared" si="0"/>
        <v>12.4</v>
      </c>
      <c r="G13" s="1" t="s">
        <v>46</v>
      </c>
      <c r="H13" s="1" t="s">
        <v>53</v>
      </c>
      <c r="I13" s="1" t="s">
        <v>64</v>
      </c>
      <c r="J13" s="1" t="s">
        <v>87</v>
      </c>
    </row>
    <row r="14" spans="1:10">
      <c r="A14" s="1">
        <v>101060</v>
      </c>
      <c r="B14" s="1" t="s">
        <v>24</v>
      </c>
      <c r="C14" s="1" t="s">
        <v>40</v>
      </c>
      <c r="D14" s="1">
        <v>780</v>
      </c>
      <c r="E14" s="1">
        <v>0</v>
      </c>
      <c r="F14" s="1">
        <f t="shared" si="0"/>
        <v>780</v>
      </c>
      <c r="G14" s="1" t="s">
        <v>46</v>
      </c>
      <c r="H14" s="1" t="s">
        <v>53</v>
      </c>
      <c r="I14" s="1" t="s">
        <v>65</v>
      </c>
      <c r="J14" s="1" t="s">
        <v>88</v>
      </c>
    </row>
    <row r="15" spans="1:10">
      <c r="A15" s="1">
        <v>101061</v>
      </c>
      <c r="B15" s="1" t="s">
        <v>26</v>
      </c>
      <c r="C15" s="1" t="s">
        <v>37</v>
      </c>
      <c r="D15" s="1">
        <v>195</v>
      </c>
      <c r="E15" s="3">
        <v>39</v>
      </c>
      <c r="F15" s="1">
        <f t="shared" si="0"/>
        <v>234</v>
      </c>
      <c r="G15" s="1" t="s">
        <v>46</v>
      </c>
      <c r="H15" s="1" t="s">
        <v>53</v>
      </c>
      <c r="I15" s="1" t="s">
        <v>66</v>
      </c>
      <c r="J15" s="1" t="s">
        <v>85</v>
      </c>
    </row>
    <row r="16" spans="1:10">
      <c r="A16" s="1">
        <v>101062</v>
      </c>
      <c r="B16" s="1" t="s">
        <v>26</v>
      </c>
      <c r="C16" s="1" t="s">
        <v>37</v>
      </c>
      <c r="D16" s="1">
        <v>195</v>
      </c>
      <c r="E16" s="3">
        <v>39</v>
      </c>
      <c r="F16" s="1">
        <f t="shared" si="0"/>
        <v>234</v>
      </c>
      <c r="G16" s="1" t="s">
        <v>46</v>
      </c>
      <c r="H16" s="1" t="s">
        <v>53</v>
      </c>
      <c r="I16" s="1" t="s">
        <v>66</v>
      </c>
      <c r="J16" s="1" t="s">
        <v>85</v>
      </c>
    </row>
    <row r="17" spans="1:10">
      <c r="A17" s="1">
        <v>101063</v>
      </c>
      <c r="B17" s="1" t="s">
        <v>27</v>
      </c>
      <c r="C17" s="1" t="s">
        <v>23</v>
      </c>
      <c r="D17" s="1">
        <v>314.23</v>
      </c>
      <c r="E17" s="1">
        <v>0</v>
      </c>
      <c r="F17" s="1">
        <f t="shared" si="0"/>
        <v>314.23</v>
      </c>
      <c r="G17" s="1" t="s">
        <v>47</v>
      </c>
      <c r="H17" s="1" t="s">
        <v>54</v>
      </c>
      <c r="I17" s="1" t="s">
        <v>67</v>
      </c>
      <c r="J17" s="1" t="s">
        <v>79</v>
      </c>
    </row>
    <row r="18" spans="1:10">
      <c r="A18" s="1">
        <v>101064</v>
      </c>
      <c r="B18" s="1" t="s">
        <v>27</v>
      </c>
      <c r="C18" s="1" t="s">
        <v>23</v>
      </c>
      <c r="D18" s="1">
        <v>14.95</v>
      </c>
      <c r="E18" s="1">
        <v>0</v>
      </c>
      <c r="F18" s="1">
        <f t="shared" si="0"/>
        <v>14.95</v>
      </c>
      <c r="G18" s="1" t="s">
        <v>47</v>
      </c>
      <c r="H18" s="1" t="s">
        <v>54</v>
      </c>
      <c r="I18" s="1" t="s">
        <v>67</v>
      </c>
      <c r="J18" s="1" t="s">
        <v>80</v>
      </c>
    </row>
    <row r="19" spans="1:10">
      <c r="A19" s="1">
        <v>101065</v>
      </c>
      <c r="B19" s="1" t="s">
        <v>27</v>
      </c>
      <c r="C19" s="1" t="s">
        <v>22</v>
      </c>
      <c r="D19" s="1">
        <v>78.599999999999994</v>
      </c>
      <c r="E19" s="1">
        <v>0</v>
      </c>
      <c r="F19" s="1">
        <f t="shared" si="0"/>
        <v>78.599999999999994</v>
      </c>
      <c r="G19" s="1" t="s">
        <v>47</v>
      </c>
      <c r="H19" s="1" t="s">
        <v>54</v>
      </c>
      <c r="I19" s="1" t="s">
        <v>68</v>
      </c>
      <c r="J19" s="1" t="s">
        <v>81</v>
      </c>
    </row>
    <row r="20" spans="1:10">
      <c r="A20" s="1">
        <v>101066</v>
      </c>
      <c r="B20" s="1" t="s">
        <v>27</v>
      </c>
      <c r="C20" s="1" t="s">
        <v>41</v>
      </c>
      <c r="D20" s="1">
        <v>30</v>
      </c>
      <c r="E20" s="3">
        <v>6</v>
      </c>
      <c r="F20" s="1">
        <f t="shared" si="0"/>
        <v>36</v>
      </c>
      <c r="G20" s="1" t="s">
        <v>47</v>
      </c>
      <c r="H20" s="1" t="s">
        <v>54</v>
      </c>
      <c r="I20" s="1" t="s">
        <v>69</v>
      </c>
      <c r="J20" s="1" t="s">
        <v>89</v>
      </c>
    </row>
    <row r="21" spans="1:10">
      <c r="A21" s="1">
        <v>101067</v>
      </c>
      <c r="B21" s="1" t="s">
        <v>27</v>
      </c>
      <c r="C21" s="1" t="s">
        <v>39</v>
      </c>
      <c r="D21" s="1">
        <v>40.299999999999997</v>
      </c>
      <c r="E21" s="1">
        <v>0</v>
      </c>
      <c r="F21" s="1">
        <f t="shared" si="0"/>
        <v>40.299999999999997</v>
      </c>
      <c r="G21" s="1" t="s">
        <v>47</v>
      </c>
      <c r="H21" s="1" t="s">
        <v>54</v>
      </c>
      <c r="I21" s="1" t="s">
        <v>70</v>
      </c>
      <c r="J21" s="1" t="s">
        <v>87</v>
      </c>
    </row>
    <row r="22" spans="1:10">
      <c r="A22" s="1">
        <v>101068</v>
      </c>
      <c r="B22" s="1" t="s">
        <v>28</v>
      </c>
      <c r="C22" s="1" t="s">
        <v>42</v>
      </c>
      <c r="D22" s="1">
        <v>190</v>
      </c>
      <c r="E22" s="1">
        <v>38</v>
      </c>
      <c r="F22" s="1">
        <f t="shared" si="0"/>
        <v>228</v>
      </c>
      <c r="G22" s="1" t="s">
        <v>48</v>
      </c>
      <c r="H22" s="1" t="s">
        <v>51</v>
      </c>
      <c r="I22" s="1" t="s">
        <v>29</v>
      </c>
      <c r="J22" s="1" t="s">
        <v>90</v>
      </c>
    </row>
    <row r="23" spans="1:10">
      <c r="A23" s="1">
        <v>101069</v>
      </c>
      <c r="B23" s="1" t="s">
        <v>28</v>
      </c>
      <c r="C23" s="1" t="s">
        <v>23</v>
      </c>
      <c r="D23" s="1">
        <v>320</v>
      </c>
      <c r="E23" s="1">
        <v>0</v>
      </c>
      <c r="F23" s="1">
        <f t="shared" si="0"/>
        <v>320</v>
      </c>
      <c r="G23" s="1" t="s">
        <v>48</v>
      </c>
      <c r="H23" s="1" t="s">
        <v>51</v>
      </c>
      <c r="I23" s="1" t="s">
        <v>71</v>
      </c>
      <c r="J23" s="1" t="s">
        <v>79</v>
      </c>
    </row>
    <row r="24" spans="1:10">
      <c r="A24" s="1">
        <v>101070</v>
      </c>
      <c r="B24" s="1" t="s">
        <v>29</v>
      </c>
      <c r="C24" s="1" t="s">
        <v>22</v>
      </c>
      <c r="D24" s="1">
        <v>80</v>
      </c>
      <c r="E24" s="1">
        <v>0</v>
      </c>
      <c r="F24" s="1">
        <f t="shared" si="0"/>
        <v>80</v>
      </c>
      <c r="G24" s="1" t="s">
        <v>48</v>
      </c>
      <c r="H24" s="1" t="s">
        <v>51</v>
      </c>
      <c r="I24" s="1" t="s">
        <v>72</v>
      </c>
      <c r="J24" s="1" t="s">
        <v>81</v>
      </c>
    </row>
    <row r="25" spans="1:10">
      <c r="A25" s="1">
        <v>101071</v>
      </c>
      <c r="B25" s="1" t="s">
        <v>28</v>
      </c>
      <c r="C25" s="1" t="s">
        <v>23</v>
      </c>
      <c r="D25" s="1">
        <v>5.2</v>
      </c>
      <c r="E25" s="1">
        <v>0</v>
      </c>
      <c r="F25" s="1">
        <f t="shared" si="0"/>
        <v>5.2</v>
      </c>
      <c r="G25" s="1" t="s">
        <v>48</v>
      </c>
      <c r="H25" s="1" t="s">
        <v>51</v>
      </c>
      <c r="I25" s="1" t="s">
        <v>71</v>
      </c>
      <c r="J25" s="1" t="s">
        <v>80</v>
      </c>
    </row>
    <row r="26" spans="1:10">
      <c r="A26" s="1">
        <v>101072</v>
      </c>
      <c r="B26" s="1" t="s">
        <v>28</v>
      </c>
      <c r="C26" s="1" t="s">
        <v>43</v>
      </c>
      <c r="D26" s="1">
        <v>30</v>
      </c>
      <c r="E26" s="1">
        <v>0</v>
      </c>
      <c r="F26" s="1">
        <f t="shared" si="0"/>
        <v>30</v>
      </c>
      <c r="G26" s="1" t="s">
        <v>48</v>
      </c>
      <c r="H26" s="1" t="s">
        <v>51</v>
      </c>
      <c r="I26" s="1" t="s">
        <v>73</v>
      </c>
      <c r="J26" s="1" t="s">
        <v>91</v>
      </c>
    </row>
    <row r="27" spans="1:10">
      <c r="A27" s="1">
        <v>101073</v>
      </c>
      <c r="B27" s="1" t="s">
        <v>29</v>
      </c>
      <c r="C27" s="1" t="s">
        <v>44</v>
      </c>
      <c r="D27" s="1">
        <v>25</v>
      </c>
      <c r="E27" s="1">
        <v>0</v>
      </c>
      <c r="F27" s="1">
        <f t="shared" si="0"/>
        <v>25</v>
      </c>
      <c r="G27" s="1" t="s">
        <v>48</v>
      </c>
      <c r="H27" s="1" t="s">
        <v>51</v>
      </c>
      <c r="I27" s="1" t="s">
        <v>74</v>
      </c>
      <c r="J27" s="1" t="s">
        <v>92</v>
      </c>
    </row>
    <row r="28" spans="1:10">
      <c r="A28" s="1">
        <v>101074</v>
      </c>
      <c r="B28" s="1" t="s">
        <v>30</v>
      </c>
      <c r="C28" s="1" t="s">
        <v>37</v>
      </c>
      <c r="D28" s="1">
        <v>195</v>
      </c>
      <c r="E28" s="1">
        <v>39</v>
      </c>
      <c r="F28" s="1">
        <f t="shared" si="0"/>
        <v>234</v>
      </c>
      <c r="G28" s="1" t="s">
        <v>49</v>
      </c>
      <c r="H28" s="1" t="s">
        <v>54</v>
      </c>
      <c r="I28" s="1" t="s">
        <v>75</v>
      </c>
      <c r="J28" s="1" t="s">
        <v>85</v>
      </c>
    </row>
    <row r="29" spans="1:10">
      <c r="A29" s="1">
        <v>101075</v>
      </c>
      <c r="B29" s="1" t="s">
        <v>30</v>
      </c>
      <c r="C29" s="1" t="s">
        <v>37</v>
      </c>
      <c r="D29" s="1">
        <v>195</v>
      </c>
      <c r="E29" s="1">
        <v>39</v>
      </c>
      <c r="F29" s="1">
        <f t="shared" si="0"/>
        <v>234</v>
      </c>
      <c r="G29" s="1" t="s">
        <v>49</v>
      </c>
      <c r="H29" s="1" t="s">
        <v>54</v>
      </c>
      <c r="I29" s="1" t="s">
        <v>75</v>
      </c>
      <c r="J29" s="1" t="s">
        <v>85</v>
      </c>
    </row>
    <row r="30" spans="1:10">
      <c r="A30" s="1">
        <v>101076</v>
      </c>
      <c r="B30" s="1" t="s">
        <v>30</v>
      </c>
      <c r="C30" s="1" t="s">
        <v>39</v>
      </c>
      <c r="D30" s="1">
        <v>12.4</v>
      </c>
      <c r="E30" s="1">
        <v>0</v>
      </c>
      <c r="F30" s="1">
        <f t="shared" si="0"/>
        <v>12.4</v>
      </c>
      <c r="G30" s="1" t="s">
        <v>49</v>
      </c>
      <c r="H30" s="1" t="s">
        <v>54</v>
      </c>
      <c r="I30" s="1" t="s">
        <v>76</v>
      </c>
      <c r="J30" s="1" t="s">
        <v>87</v>
      </c>
    </row>
    <row r="31" spans="1:10">
      <c r="A31" s="1">
        <v>101077</v>
      </c>
      <c r="B31" s="1" t="s">
        <v>30</v>
      </c>
      <c r="C31" s="1" t="s">
        <v>23</v>
      </c>
      <c r="D31" s="1">
        <v>320</v>
      </c>
      <c r="E31" s="1">
        <v>0</v>
      </c>
      <c r="F31" s="1">
        <f t="shared" si="0"/>
        <v>320</v>
      </c>
      <c r="G31" s="1" t="s">
        <v>49</v>
      </c>
      <c r="H31" s="1" t="s">
        <v>54</v>
      </c>
      <c r="I31" s="1" t="s">
        <v>77</v>
      </c>
      <c r="J31" s="1" t="s">
        <v>79</v>
      </c>
    </row>
    <row r="32" spans="1:10">
      <c r="A32" s="1">
        <v>101078</v>
      </c>
      <c r="B32" s="1" t="s">
        <v>30</v>
      </c>
      <c r="C32" s="1" t="s">
        <v>23</v>
      </c>
      <c r="D32" s="1">
        <v>58.45</v>
      </c>
      <c r="E32" s="1">
        <v>0</v>
      </c>
      <c r="F32" s="1">
        <f t="shared" si="0"/>
        <v>58.45</v>
      </c>
      <c r="G32" s="1" t="s">
        <v>49</v>
      </c>
      <c r="H32" s="1" t="s">
        <v>54</v>
      </c>
      <c r="I32" s="1" t="s">
        <v>77</v>
      </c>
      <c r="J32" s="1" t="s">
        <v>80</v>
      </c>
    </row>
    <row r="33" spans="1:10">
      <c r="A33" s="1">
        <v>101079</v>
      </c>
      <c r="B33" s="1" t="s">
        <v>31</v>
      </c>
      <c r="C33" s="1" t="s">
        <v>22</v>
      </c>
      <c r="D33" s="1">
        <v>80</v>
      </c>
      <c r="E33" s="1">
        <v>0</v>
      </c>
      <c r="F33" s="1">
        <f t="shared" si="0"/>
        <v>80</v>
      </c>
      <c r="G33" s="1" t="s">
        <v>49</v>
      </c>
      <c r="H33" s="1" t="s">
        <v>54</v>
      </c>
      <c r="I33" s="1" t="s">
        <v>78</v>
      </c>
      <c r="J33" s="1" t="s">
        <v>81</v>
      </c>
    </row>
    <row r="34" spans="1:10">
      <c r="A34" s="1">
        <v>101080</v>
      </c>
      <c r="B34" s="1" t="s">
        <v>32</v>
      </c>
      <c r="C34" s="1" t="s">
        <v>23</v>
      </c>
      <c r="D34" s="1">
        <v>320</v>
      </c>
      <c r="E34" s="1">
        <v>0</v>
      </c>
      <c r="F34" s="1">
        <f t="shared" si="0"/>
        <v>320</v>
      </c>
      <c r="G34" s="1" t="s">
        <v>50</v>
      </c>
      <c r="H34" s="1" t="s">
        <v>51</v>
      </c>
      <c r="I34" s="1"/>
      <c r="J34" s="1" t="s">
        <v>79</v>
      </c>
    </row>
    <row r="35" spans="1:10">
      <c r="A35" s="1">
        <v>101081</v>
      </c>
      <c r="B35" s="1" t="s">
        <v>32</v>
      </c>
      <c r="C35" s="1" t="s">
        <v>23</v>
      </c>
      <c r="D35" s="1">
        <v>14.95</v>
      </c>
      <c r="E35" s="1">
        <v>0</v>
      </c>
      <c r="F35" s="1">
        <f t="shared" si="0"/>
        <v>14.95</v>
      </c>
      <c r="G35" s="1" t="s">
        <v>50</v>
      </c>
      <c r="H35" s="1" t="s">
        <v>51</v>
      </c>
      <c r="I35" s="1"/>
      <c r="J35" s="1" t="s">
        <v>80</v>
      </c>
    </row>
    <row r="36" spans="1:10">
      <c r="A36" s="1">
        <v>101082</v>
      </c>
      <c r="B36" s="1" t="s">
        <v>33</v>
      </c>
      <c r="C36" s="1" t="s">
        <v>22</v>
      </c>
      <c r="D36" s="1">
        <v>80</v>
      </c>
      <c r="E36" s="1">
        <v>0</v>
      </c>
      <c r="F36" s="1">
        <f t="shared" si="0"/>
        <v>80</v>
      </c>
      <c r="G36" s="1" t="s">
        <v>50</v>
      </c>
      <c r="H36" s="1" t="s">
        <v>51</v>
      </c>
      <c r="I36" s="1"/>
      <c r="J36" s="1" t="s">
        <v>81</v>
      </c>
    </row>
    <row r="37" spans="1:10">
      <c r="A37" s="1">
        <v>101083</v>
      </c>
      <c r="B37" s="1" t="s">
        <v>122</v>
      </c>
      <c r="C37" s="1" t="s">
        <v>39</v>
      </c>
      <c r="D37" s="1">
        <v>24</v>
      </c>
      <c r="E37" s="1">
        <v>0</v>
      </c>
      <c r="F37" s="1">
        <f t="shared" si="0"/>
        <v>24</v>
      </c>
      <c r="G37" s="1" t="s">
        <v>50</v>
      </c>
      <c r="H37" s="1" t="s">
        <v>51</v>
      </c>
      <c r="I37" s="1"/>
      <c r="J37" s="1" t="s">
        <v>87</v>
      </c>
    </row>
    <row r="38" spans="1:10">
      <c r="A38" s="1"/>
      <c r="B38" s="1"/>
      <c r="C38" s="2" t="s">
        <v>18</v>
      </c>
      <c r="D38" s="2">
        <f>SUM(D2:D37)</f>
        <v>5868.6699999999992</v>
      </c>
      <c r="E38" s="2">
        <f>SUM(E2:E37)</f>
        <v>258.5</v>
      </c>
      <c r="F38" s="2">
        <f>SUM(F2:F37)</f>
        <v>6127.1699999999992</v>
      </c>
      <c r="G38" s="1"/>
      <c r="H38" s="1"/>
      <c r="I38" s="1"/>
      <c r="J38" s="1"/>
    </row>
  </sheetData>
  <phoneticPr fontId="0" type="noConversion"/>
  <pageMargins left="0.7" right="0.7" top="0.75" bottom="0.75" header="0.3" footer="0.3"/>
  <pageSetup paperSize="9" scale="86" orientation="landscape" r:id="rId1"/>
  <headerFooter>
    <oddHeader>&amp;L&amp;"-,Bold"WHPC     &amp;C&amp;"-,Bold"Payments 2016-17&amp;R&amp;"-,Bold"&amp;D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15" sqref="A15"/>
    </sheetView>
  </sheetViews>
  <sheetFormatPr defaultRowHeight="15"/>
  <cols>
    <col min="1" max="1" width="9.140625" style="4"/>
    <col min="2" max="2" width="10.140625" bestFit="1" customWidth="1"/>
    <col min="3" max="3" width="20.42578125" bestFit="1" customWidth="1"/>
    <col min="5" max="5" width="41.85546875" bestFit="1" customWidth="1"/>
  </cols>
  <sheetData>
    <row r="1" spans="1:5">
      <c r="A1" s="7" t="s">
        <v>93</v>
      </c>
      <c r="B1" s="2" t="s">
        <v>0</v>
      </c>
      <c r="C1" s="2" t="s">
        <v>94</v>
      </c>
      <c r="D1" s="2" t="s">
        <v>95</v>
      </c>
      <c r="E1" s="2" t="s">
        <v>17</v>
      </c>
    </row>
    <row r="2" spans="1:5">
      <c r="A2" s="5">
        <v>1</v>
      </c>
      <c r="B2" s="1" t="s">
        <v>96</v>
      </c>
      <c r="C2" s="1" t="s">
        <v>105</v>
      </c>
      <c r="D2" s="6">
        <v>3450</v>
      </c>
      <c r="E2" s="1" t="s">
        <v>112</v>
      </c>
    </row>
    <row r="3" spans="1:5">
      <c r="A3" s="5">
        <v>2</v>
      </c>
      <c r="B3" s="1" t="s">
        <v>97</v>
      </c>
      <c r="C3" s="1" t="s">
        <v>105</v>
      </c>
      <c r="D3" s="6">
        <v>122</v>
      </c>
      <c r="E3" s="1" t="s">
        <v>113</v>
      </c>
    </row>
    <row r="4" spans="1:5">
      <c r="A4" s="5">
        <v>3</v>
      </c>
      <c r="B4" s="1" t="s">
        <v>21</v>
      </c>
      <c r="C4" s="1" t="s">
        <v>106</v>
      </c>
      <c r="D4" s="6">
        <v>1.32</v>
      </c>
      <c r="E4" s="1" t="s">
        <v>114</v>
      </c>
    </row>
    <row r="5" spans="1:5">
      <c r="A5" s="5">
        <v>4</v>
      </c>
      <c r="B5" s="1" t="s">
        <v>98</v>
      </c>
      <c r="C5" s="1" t="s">
        <v>107</v>
      </c>
      <c r="D5" s="6">
        <v>354</v>
      </c>
      <c r="E5" s="1" t="s">
        <v>115</v>
      </c>
    </row>
    <row r="6" spans="1:5">
      <c r="A6" s="5">
        <v>5</v>
      </c>
      <c r="B6" s="1" t="s">
        <v>99</v>
      </c>
      <c r="C6" s="1" t="s">
        <v>106</v>
      </c>
      <c r="D6" s="6">
        <v>1.9</v>
      </c>
      <c r="E6" s="1" t="s">
        <v>114</v>
      </c>
    </row>
    <row r="7" spans="1:5">
      <c r="A7" s="5">
        <v>6</v>
      </c>
      <c r="B7" s="1" t="s">
        <v>100</v>
      </c>
      <c r="C7" s="1" t="s">
        <v>108</v>
      </c>
      <c r="D7" s="6">
        <v>546.79999999999995</v>
      </c>
      <c r="E7" s="1" t="s">
        <v>116</v>
      </c>
    </row>
    <row r="8" spans="1:5">
      <c r="A8" s="5">
        <v>7</v>
      </c>
      <c r="B8" s="1" t="s">
        <v>101</v>
      </c>
      <c r="C8" s="1" t="s">
        <v>105</v>
      </c>
      <c r="D8" s="6">
        <v>3450</v>
      </c>
      <c r="E8" s="1" t="s">
        <v>112</v>
      </c>
    </row>
    <row r="9" spans="1:5">
      <c r="A9" s="5">
        <v>8</v>
      </c>
      <c r="B9" s="1" t="s">
        <v>102</v>
      </c>
      <c r="C9" s="1" t="s">
        <v>22</v>
      </c>
      <c r="D9" s="6">
        <v>142.5</v>
      </c>
      <c r="E9" s="1" t="s">
        <v>117</v>
      </c>
    </row>
    <row r="10" spans="1:5">
      <c r="A10" s="5">
        <v>9</v>
      </c>
      <c r="B10" s="1" t="s">
        <v>103</v>
      </c>
      <c r="C10" s="1" t="s">
        <v>106</v>
      </c>
      <c r="D10" s="6">
        <v>1.9</v>
      </c>
      <c r="E10" s="1" t="s">
        <v>114</v>
      </c>
    </row>
    <row r="11" spans="1:5">
      <c r="A11" s="5">
        <v>10</v>
      </c>
      <c r="B11" s="1" t="s">
        <v>75</v>
      </c>
      <c r="C11" s="1" t="s">
        <v>109</v>
      </c>
      <c r="D11" s="6">
        <v>30</v>
      </c>
      <c r="E11" s="1" t="s">
        <v>118</v>
      </c>
    </row>
    <row r="12" spans="1:5">
      <c r="A12" s="5">
        <v>11</v>
      </c>
      <c r="B12" s="1" t="s">
        <v>75</v>
      </c>
      <c r="C12" s="1" t="s">
        <v>110</v>
      </c>
      <c r="D12" s="6">
        <v>30</v>
      </c>
      <c r="E12" s="1" t="s">
        <v>118</v>
      </c>
    </row>
    <row r="13" spans="1:5">
      <c r="A13" s="5">
        <v>12</v>
      </c>
      <c r="B13" s="1" t="s">
        <v>104</v>
      </c>
      <c r="C13" s="1" t="s">
        <v>111</v>
      </c>
      <c r="D13" s="6">
        <v>30</v>
      </c>
      <c r="E13" s="1" t="s">
        <v>118</v>
      </c>
    </row>
    <row r="14" spans="1:5">
      <c r="A14" s="5">
        <v>13</v>
      </c>
      <c r="B14" s="1" t="s">
        <v>123</v>
      </c>
      <c r="C14" s="1" t="s">
        <v>127</v>
      </c>
      <c r="D14" s="6">
        <v>30</v>
      </c>
      <c r="E14" s="1" t="s">
        <v>118</v>
      </c>
    </row>
    <row r="15" spans="1:5">
      <c r="A15" s="5">
        <v>14</v>
      </c>
      <c r="B15" s="1" t="s">
        <v>123</v>
      </c>
      <c r="C15" s="1" t="s">
        <v>124</v>
      </c>
      <c r="D15" s="6">
        <v>30</v>
      </c>
      <c r="E15" s="1" t="s">
        <v>118</v>
      </c>
    </row>
    <row r="16" spans="1:5">
      <c r="A16" s="5"/>
      <c r="B16" s="1"/>
      <c r="C16" s="2" t="s">
        <v>4</v>
      </c>
      <c r="D16" s="2">
        <f>SUM(D2:D15)</f>
        <v>8220.42</v>
      </c>
      <c r="E16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Financial Statement</vt:lpstr>
      <vt:lpstr>Payments</vt:lpstr>
      <vt:lpstr>Receipts</vt:lpstr>
      <vt:lpstr>Payments!Print_Area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Wise</dc:creator>
  <cp:lastModifiedBy>Dude</cp:lastModifiedBy>
  <cp:lastPrinted>2017-03-09T21:27:56Z</cp:lastPrinted>
  <dcterms:created xsi:type="dcterms:W3CDTF">2017-03-09T19:46:32Z</dcterms:created>
  <dcterms:modified xsi:type="dcterms:W3CDTF">2017-04-04T22:09:04Z</dcterms:modified>
</cp:coreProperties>
</file>